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0730" windowHeight="11760"/>
  </bookViews>
  <sheets>
    <sheet name="EAEPE_COG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53" i="1"/>
  <c r="G51" i="1"/>
  <c r="G49" i="1"/>
  <c r="G48" i="1"/>
  <c r="G41" i="1"/>
  <c r="G36" i="1"/>
  <c r="G35" i="1"/>
  <c r="G34" i="1"/>
  <c r="G33" i="1"/>
  <c r="G32" i="1"/>
  <c r="G31" i="1"/>
  <c r="G30" i="1"/>
  <c r="G29" i="1"/>
  <c r="G28" i="1"/>
  <c r="G26" i="1"/>
  <c r="G24" i="1"/>
  <c r="G23" i="1"/>
  <c r="G22" i="1"/>
  <c r="G21" i="1"/>
  <c r="G19" i="1"/>
  <c r="G18" i="1"/>
  <c r="G14" i="1"/>
  <c r="G13" i="1"/>
  <c r="G12" i="1"/>
  <c r="G11" i="1"/>
  <c r="G10" i="1"/>
  <c r="E13" i="1" l="1"/>
  <c r="H80" i="1" l="1"/>
  <c r="H79" i="1"/>
  <c r="H78" i="1"/>
  <c r="H77" i="1"/>
  <c r="H76" i="1"/>
  <c r="H70" i="1"/>
  <c r="H68" i="1"/>
  <c r="H62" i="1"/>
  <c r="H60" i="1"/>
  <c r="H52" i="1"/>
  <c r="H23" i="1"/>
  <c r="H20" i="1"/>
  <c r="H15" i="1"/>
  <c r="H13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H27" i="1"/>
  <c r="H17" i="1"/>
  <c r="F81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<sst xmlns="http://schemas.openxmlformats.org/spreadsheetml/2006/main" count="88" uniqueCount="88">
  <si>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</si>
  <si>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</si>
  <si>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</si>
  <si>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</si>
  <si>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</si>
  <si>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</si>
  <si>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</si>
  <si>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</si>
  <si>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</si>
  <si>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</si>
  <si>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</si>
  <si>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</si>
  <si>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</si>
  <si>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</si>
  <si>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</si>
  <si>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</si>
  <si>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</si>
  <si>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</si>
  <si>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</si>
  <si>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</si>
  <si>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</si>
  <si>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</si>
  <si>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</si>
  <si>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</si>
  <si>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</si>
  <si>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</si>
  <si>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</si>
  <si>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</si>
  <si>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</si>
  <si>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</si>
  <si>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</si>
  <si>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</si>
  <si>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</si>
  <si>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</si>
  <si>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</si>
  <si>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</si>
  <si>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</si>
  <si>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</si>
  <si>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</si>
  <si>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</si>
  <si>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</si>
  <si>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</si>
  <si>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</si>
  <si>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</si>
  <si>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</si>
  <si>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</si>
  <si>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</si>
  <si>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</si>
  <si>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</si>
  <si>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</si>
  <si>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</si>
  <si>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</si>
  <si>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</si>
  <si>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</si>
  <si>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</si>
  <si>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</si>
  <si>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</si>
  <si>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</si>
  <si>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</si>
  <si>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</si>
  <si>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</si>
  <si>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</si>
  <si>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</si>
  <si>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</si>
  <si>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</si>
  <si>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</si>
  <si>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</si>
  <si>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</si>
  <si>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</si>
  <si>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</si>
  <si>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</si>
  <si>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</si>
  <si>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</si>
  <si>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</si>
  <si>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</si>
  <si>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</si>
  <si>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</si>
  <si>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</si>
  <si>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</si>
  <si>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</si>
  <si>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</si>
  <si>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</si>
  <si>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</si>
  <si>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</si>
  <si>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</si>
  <si>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</si>
  <si>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CHIHUAHUENSE PARA LA TRANSPARENCIA Y ACCESO A LA INFORMACION PUBLICA</t>
  </si>
  <si>
    <t>Del 01 de enero al 31 de diciembre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</si>
</sst>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3" fontId="6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55" zoomScale="80" zoomScaleNormal="80" workbookViewId="0">
      <selection activeCell="F59" sqref="F59:G5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3.28515625" style="1" bestFit="1" customWidth="1"/>
    <col min="5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26" t="s">
        <v>86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6" thickBot="1" x14ac:dyDescent="0.3">
      <c r="B5" s="32" t="s">
        <v>87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48961573</v>
      </c>
      <c r="D9" s="16">
        <f>SUM(D10:D16)</f>
        <v>0</v>
      </c>
      <c r="E9" s="16">
        <f t="shared" ref="E9:E26" si="0">C9+D9</f>
        <v>48961573</v>
      </c>
      <c r="F9" s="18">
        <f>SUM(F10:F16)</f>
        <v>40380152.339999996</v>
      </c>
      <c r="G9" s="16">
        <f>SUM(G10:G16)</f>
        <v>40380152.339999996</v>
      </c>
      <c r="H9" s="16">
        <f t="shared" ref="H9:H40" si="1">E9-F9</f>
        <v>8581420.6600000039</v>
      </c>
    </row>
    <row r="10" spans="2:9" ht="12" customHeight="1" x14ac:dyDescent="0.2">
      <c r="B10" s="11" t="s">
        <v>14</v>
      </c>
      <c r="C10" s="12">
        <v>15626654</v>
      </c>
      <c r="D10" s="13">
        <v>0</v>
      </c>
      <c r="E10" s="18">
        <f t="shared" si="0"/>
        <v>15626654</v>
      </c>
      <c r="F10" s="13">
        <v>12780481.609999999</v>
      </c>
      <c r="G10" s="13">
        <f>+F10</f>
        <v>12780481.609999999</v>
      </c>
      <c r="H10" s="20">
        <f t="shared" si="1"/>
        <v>2846172.3900000006</v>
      </c>
    </row>
    <row r="11" spans="2:9" ht="12" customHeight="1" x14ac:dyDescent="0.2">
      <c r="B11" s="11" t="s">
        <v>15</v>
      </c>
      <c r="C11" s="12">
        <v>1165812</v>
      </c>
      <c r="D11" s="13">
        <v>0</v>
      </c>
      <c r="E11" s="18">
        <f t="shared" si="0"/>
        <v>1165812</v>
      </c>
      <c r="F11" s="13">
        <v>625254.65</v>
      </c>
      <c r="G11" s="13">
        <f>+F11</f>
        <v>625254.65</v>
      </c>
      <c r="H11" s="20">
        <f t="shared" si="1"/>
        <v>540557.35</v>
      </c>
    </row>
    <row r="12" spans="2:9" ht="12" customHeight="1" x14ac:dyDescent="0.2">
      <c r="B12" s="11" t="s">
        <v>16</v>
      </c>
      <c r="C12" s="12">
        <v>23852014</v>
      </c>
      <c r="D12" s="13">
        <v>0</v>
      </c>
      <c r="E12" s="18">
        <f t="shared" si="0"/>
        <v>23852014</v>
      </c>
      <c r="F12" s="13">
        <v>20773519.09</v>
      </c>
      <c r="G12" s="13">
        <f>+F12</f>
        <v>20773519.09</v>
      </c>
      <c r="H12" s="20">
        <f t="shared" si="1"/>
        <v>3078494.91</v>
      </c>
    </row>
    <row r="13" spans="2:9" ht="12" customHeight="1" x14ac:dyDescent="0.2">
      <c r="B13" s="11" t="s">
        <v>17</v>
      </c>
      <c r="C13" s="12">
        <v>4112179</v>
      </c>
      <c r="D13" s="13">
        <v>0</v>
      </c>
      <c r="E13" s="18">
        <f>C13+D13</f>
        <v>4112179</v>
      </c>
      <c r="F13" s="13">
        <v>3088008.51</v>
      </c>
      <c r="G13" s="13">
        <f>+F13</f>
        <v>3088008.51</v>
      </c>
      <c r="H13" s="20">
        <f t="shared" si="1"/>
        <v>1024170.4900000002</v>
      </c>
    </row>
    <row r="14" spans="2:9" ht="12" customHeight="1" x14ac:dyDescent="0.2">
      <c r="B14" s="11" t="s">
        <v>18</v>
      </c>
      <c r="C14" s="12">
        <v>4204914</v>
      </c>
      <c r="D14" s="13">
        <v>0</v>
      </c>
      <c r="E14" s="18">
        <f t="shared" si="0"/>
        <v>4204914</v>
      </c>
      <c r="F14" s="13">
        <v>3112888.48</v>
      </c>
      <c r="G14" s="13">
        <f>+F14</f>
        <v>3112888.48</v>
      </c>
      <c r="H14" s="20">
        <f t="shared" si="1"/>
        <v>1092025.52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3">
        <v>0</v>
      </c>
      <c r="G15" s="13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3">
        <v>0</v>
      </c>
      <c r="G16" s="13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1103410</v>
      </c>
      <c r="D17" s="16">
        <f>SUM(D18:D26)</f>
        <v>0</v>
      </c>
      <c r="E17" s="16">
        <f t="shared" si="0"/>
        <v>1103410</v>
      </c>
      <c r="F17" s="16">
        <f>SUM(F18:F26)</f>
        <v>882823.73</v>
      </c>
      <c r="G17" s="16">
        <f>SUM(G18:G26)</f>
        <v>882823.73</v>
      </c>
      <c r="H17" s="16">
        <f t="shared" si="1"/>
        <v>220586.27000000002</v>
      </c>
    </row>
    <row r="18" spans="2:8" ht="24" x14ac:dyDescent="0.2">
      <c r="B18" s="9" t="s">
        <v>22</v>
      </c>
      <c r="C18" s="12">
        <v>720500</v>
      </c>
      <c r="D18" s="13">
        <v>0</v>
      </c>
      <c r="E18" s="18">
        <f t="shared" si="0"/>
        <v>720500</v>
      </c>
      <c r="F18" s="13">
        <v>612865.1</v>
      </c>
      <c r="G18" s="13">
        <f>+F18</f>
        <v>612865.1</v>
      </c>
      <c r="H18" s="20">
        <f t="shared" si="1"/>
        <v>107634.90000000002</v>
      </c>
    </row>
    <row r="19" spans="2:8" ht="12" customHeight="1" x14ac:dyDescent="0.2">
      <c r="B19" s="9" t="s">
        <v>23</v>
      </c>
      <c r="C19" s="12">
        <v>70000</v>
      </c>
      <c r="D19" s="13">
        <v>0</v>
      </c>
      <c r="E19" s="18">
        <f t="shared" si="0"/>
        <v>70000</v>
      </c>
      <c r="F19" s="13">
        <v>70000</v>
      </c>
      <c r="G19" s="13">
        <f>+F19</f>
        <v>70000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3">
        <v>0</v>
      </c>
      <c r="G20" s="13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16000</v>
      </c>
      <c r="D21" s="13">
        <v>0</v>
      </c>
      <c r="E21" s="18">
        <f t="shared" si="0"/>
        <v>16000</v>
      </c>
      <c r="F21" s="13">
        <v>9157.26</v>
      </c>
      <c r="G21" s="13">
        <f>+F21</f>
        <v>9157.26</v>
      </c>
      <c r="H21" s="20">
        <f t="shared" si="1"/>
        <v>6842.74</v>
      </c>
    </row>
    <row r="22" spans="2:8" ht="12" customHeight="1" x14ac:dyDescent="0.2">
      <c r="B22" s="9" t="s">
        <v>26</v>
      </c>
      <c r="C22" s="12">
        <v>40000</v>
      </c>
      <c r="D22" s="13">
        <v>0</v>
      </c>
      <c r="E22" s="18">
        <f t="shared" si="0"/>
        <v>40000</v>
      </c>
      <c r="F22" s="13">
        <v>12059.01</v>
      </c>
      <c r="G22" s="13">
        <f>+F22</f>
        <v>12059.01</v>
      </c>
      <c r="H22" s="20">
        <f t="shared" si="1"/>
        <v>27940.989999999998</v>
      </c>
    </row>
    <row r="23" spans="2:8" ht="12" customHeight="1" x14ac:dyDescent="0.2">
      <c r="B23" s="9" t="s">
        <v>27</v>
      </c>
      <c r="C23" s="12">
        <v>102210</v>
      </c>
      <c r="D23" s="13">
        <v>0</v>
      </c>
      <c r="E23" s="18">
        <f t="shared" si="0"/>
        <v>102210</v>
      </c>
      <c r="F23" s="13">
        <v>40601.089999999997</v>
      </c>
      <c r="G23" s="13">
        <f>+F23</f>
        <v>40601.089999999997</v>
      </c>
      <c r="H23" s="20">
        <f t="shared" si="1"/>
        <v>61608.91</v>
      </c>
    </row>
    <row r="24" spans="2:8" ht="12" customHeight="1" x14ac:dyDescent="0.2">
      <c r="B24" s="9" t="s">
        <v>28</v>
      </c>
      <c r="C24" s="12">
        <v>98000</v>
      </c>
      <c r="D24" s="13">
        <v>0</v>
      </c>
      <c r="E24" s="18">
        <f t="shared" si="0"/>
        <v>98000</v>
      </c>
      <c r="F24" s="13">
        <v>96744.87</v>
      </c>
      <c r="G24" s="13">
        <f>+F24</f>
        <v>96744.87</v>
      </c>
      <c r="H24" s="20">
        <f t="shared" si="1"/>
        <v>1255.1300000000047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3">
        <v>0</v>
      </c>
      <c r="G25" s="13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56700</v>
      </c>
      <c r="D26" s="13">
        <v>0</v>
      </c>
      <c r="E26" s="18">
        <f t="shared" si="0"/>
        <v>56700</v>
      </c>
      <c r="F26" s="13">
        <v>41396.400000000001</v>
      </c>
      <c r="G26" s="13">
        <f>+F26</f>
        <v>41396.400000000001</v>
      </c>
      <c r="H26" s="20">
        <f t="shared" si="1"/>
        <v>15303.599999999999</v>
      </c>
    </row>
    <row r="27" spans="2:8" ht="20.100000000000001" customHeight="1" x14ac:dyDescent="0.2">
      <c r="B27" s="6" t="s">
        <v>31</v>
      </c>
      <c r="C27" s="16">
        <f>SUM(C28:C36)</f>
        <v>9626676</v>
      </c>
      <c r="D27" s="16">
        <f>SUM(D28:D36)</f>
        <v>0</v>
      </c>
      <c r="E27" s="16">
        <f>D27+C27</f>
        <v>9626676</v>
      </c>
      <c r="F27" s="16">
        <f>SUM(F28:F36)</f>
        <v>8326579.1799999997</v>
      </c>
      <c r="G27" s="16">
        <f>SUM(G28:G36)</f>
        <v>8326579.1799999997</v>
      </c>
      <c r="H27" s="16">
        <f t="shared" si="1"/>
        <v>1300096.8200000003</v>
      </c>
    </row>
    <row r="28" spans="2:8" x14ac:dyDescent="0.2">
      <c r="B28" s="9" t="s">
        <v>32</v>
      </c>
      <c r="C28" s="12">
        <v>950432</v>
      </c>
      <c r="D28" s="13">
        <v>0</v>
      </c>
      <c r="E28" s="18">
        <f t="shared" ref="E28:E36" si="2">C28+D28</f>
        <v>950432</v>
      </c>
      <c r="F28" s="13">
        <v>769830.53</v>
      </c>
      <c r="G28" s="13">
        <f t="shared" ref="G28:G35" si="3">+F28</f>
        <v>769830.53</v>
      </c>
      <c r="H28" s="20">
        <f t="shared" si="1"/>
        <v>180601.46999999997</v>
      </c>
    </row>
    <row r="29" spans="2:8" x14ac:dyDescent="0.2">
      <c r="B29" s="9" t="s">
        <v>33</v>
      </c>
      <c r="C29" s="12">
        <v>1065930</v>
      </c>
      <c r="D29" s="13">
        <v>0</v>
      </c>
      <c r="E29" s="18">
        <f t="shared" si="2"/>
        <v>1065930</v>
      </c>
      <c r="F29" s="13">
        <v>666421.89</v>
      </c>
      <c r="G29" s="13">
        <f t="shared" si="3"/>
        <v>666421.89</v>
      </c>
      <c r="H29" s="20">
        <f t="shared" si="1"/>
        <v>399508.11</v>
      </c>
    </row>
    <row r="30" spans="2:8" ht="12" customHeight="1" x14ac:dyDescent="0.2">
      <c r="B30" s="9" t="s">
        <v>34</v>
      </c>
      <c r="C30" s="12">
        <v>946200</v>
      </c>
      <c r="D30" s="13">
        <v>0</v>
      </c>
      <c r="E30" s="18">
        <f t="shared" si="2"/>
        <v>946200</v>
      </c>
      <c r="F30" s="13">
        <v>845309.05</v>
      </c>
      <c r="G30" s="13">
        <f>+F30</f>
        <v>845309.05</v>
      </c>
      <c r="H30" s="20">
        <f t="shared" si="1"/>
        <v>100890.94999999995</v>
      </c>
    </row>
    <row r="31" spans="2:8" x14ac:dyDescent="0.2">
      <c r="B31" s="9" t="s">
        <v>35</v>
      </c>
      <c r="C31" s="12">
        <v>245818</v>
      </c>
      <c r="D31" s="13">
        <v>0</v>
      </c>
      <c r="E31" s="18">
        <f t="shared" si="2"/>
        <v>245818</v>
      </c>
      <c r="F31" s="13">
        <v>187970.17</v>
      </c>
      <c r="G31" s="13">
        <f t="shared" si="3"/>
        <v>187970.17</v>
      </c>
      <c r="H31" s="20">
        <f t="shared" si="1"/>
        <v>57847.829999999987</v>
      </c>
    </row>
    <row r="32" spans="2:8" ht="24" x14ac:dyDescent="0.2">
      <c r="B32" s="9" t="s">
        <v>36</v>
      </c>
      <c r="C32" s="12">
        <v>1739896</v>
      </c>
      <c r="D32" s="13">
        <v>0</v>
      </c>
      <c r="E32" s="18">
        <f t="shared" si="2"/>
        <v>1739896</v>
      </c>
      <c r="F32" s="13">
        <v>1502983.87</v>
      </c>
      <c r="G32" s="13">
        <f>+F32</f>
        <v>1502983.87</v>
      </c>
      <c r="H32" s="20">
        <f t="shared" si="1"/>
        <v>236912.12999999989</v>
      </c>
    </row>
    <row r="33" spans="2:8" x14ac:dyDescent="0.2">
      <c r="B33" s="9" t="s">
        <v>37</v>
      </c>
      <c r="C33" s="12">
        <v>2816500</v>
      </c>
      <c r="D33" s="13">
        <v>0</v>
      </c>
      <c r="E33" s="18">
        <f t="shared" si="2"/>
        <v>2816500</v>
      </c>
      <c r="F33" s="13">
        <v>2744751.57</v>
      </c>
      <c r="G33" s="13">
        <f>+F33</f>
        <v>2744751.57</v>
      </c>
      <c r="H33" s="20">
        <f t="shared" si="1"/>
        <v>71748.430000000168</v>
      </c>
    </row>
    <row r="34" spans="2:8" x14ac:dyDescent="0.2">
      <c r="B34" s="9" t="s">
        <v>38</v>
      </c>
      <c r="C34" s="12">
        <v>1304900</v>
      </c>
      <c r="D34" s="13">
        <v>0</v>
      </c>
      <c r="E34" s="18">
        <f t="shared" si="2"/>
        <v>1304900</v>
      </c>
      <c r="F34" s="13">
        <v>1132589.77</v>
      </c>
      <c r="G34" s="13">
        <f t="shared" si="3"/>
        <v>1132589.77</v>
      </c>
      <c r="H34" s="20">
        <f t="shared" si="1"/>
        <v>172310.22999999998</v>
      </c>
    </row>
    <row r="35" spans="2:8" x14ac:dyDescent="0.2">
      <c r="B35" s="9" t="s">
        <v>39</v>
      </c>
      <c r="C35" s="12">
        <v>545000</v>
      </c>
      <c r="D35" s="13">
        <v>0</v>
      </c>
      <c r="E35" s="18">
        <f t="shared" si="2"/>
        <v>545000</v>
      </c>
      <c r="F35" s="13">
        <v>471344.33</v>
      </c>
      <c r="G35" s="13">
        <f t="shared" si="3"/>
        <v>471344.33</v>
      </c>
      <c r="H35" s="20">
        <f t="shared" si="1"/>
        <v>73655.669999999984</v>
      </c>
    </row>
    <row r="36" spans="2:8" x14ac:dyDescent="0.2">
      <c r="B36" s="9" t="s">
        <v>40</v>
      </c>
      <c r="C36" s="12">
        <v>12000</v>
      </c>
      <c r="D36" s="13">
        <v>0</v>
      </c>
      <c r="E36" s="18">
        <f t="shared" si="2"/>
        <v>12000</v>
      </c>
      <c r="F36" s="13">
        <v>5378</v>
      </c>
      <c r="G36" s="25">
        <f>+F36</f>
        <v>5378</v>
      </c>
      <c r="H36" s="20">
        <f t="shared" si="1"/>
        <v>6622</v>
      </c>
    </row>
    <row r="37" spans="2:8" ht="20.100000000000001" customHeight="1" x14ac:dyDescent="0.25">
      <c r="B37" s="7" t="s">
        <v>41</v>
      </c>
      <c r="C37" s="16">
        <f>SUM(C38:C46)</f>
        <v>158000</v>
      </c>
      <c r="D37" s="16">
        <f>SUM(D38:D46)</f>
        <v>0</v>
      </c>
      <c r="E37" s="16">
        <f>C37+D37</f>
        <v>158000</v>
      </c>
      <c r="F37" s="16">
        <f>SUM(F38:F46)</f>
        <v>125743</v>
      </c>
      <c r="G37" s="16">
        <f>SUM(G38:G46)</f>
        <v>125743</v>
      </c>
      <c r="H37" s="16">
        <f t="shared" si="1"/>
        <v>32257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4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4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4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158000</v>
      </c>
      <c r="D41" s="13">
        <v>0</v>
      </c>
      <c r="E41" s="18">
        <f t="shared" si="4"/>
        <v>158000</v>
      </c>
      <c r="F41" s="12">
        <v>125743</v>
      </c>
      <c r="G41" s="12">
        <f>+F41</f>
        <v>125743</v>
      </c>
      <c r="H41" s="20">
        <f t="shared" ref="H41:H72" si="5">E41-F41</f>
        <v>32257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4"/>
        <v>0</v>
      </c>
      <c r="F42" s="12">
        <v>0</v>
      </c>
      <c r="G42" s="12">
        <v>0</v>
      </c>
      <c r="H42" s="20">
        <f t="shared" si="5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4"/>
        <v>0</v>
      </c>
      <c r="F43" s="12">
        <v>0</v>
      </c>
      <c r="G43" s="12">
        <v>0</v>
      </c>
      <c r="H43" s="20">
        <f t="shared" si="5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4"/>
        <v>0</v>
      </c>
      <c r="F44" s="12">
        <v>0</v>
      </c>
      <c r="G44" s="12">
        <v>0</v>
      </c>
      <c r="H44" s="20">
        <f t="shared" si="5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4"/>
        <v>0</v>
      </c>
      <c r="F45" s="12">
        <v>0</v>
      </c>
      <c r="G45" s="12">
        <v>0</v>
      </c>
      <c r="H45" s="20">
        <f t="shared" si="5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4"/>
        <v>0</v>
      </c>
      <c r="F46" s="14">
        <v>0</v>
      </c>
      <c r="G46" s="14">
        <v>0</v>
      </c>
      <c r="H46" s="21">
        <f t="shared" si="5"/>
        <v>0</v>
      </c>
    </row>
    <row r="47" spans="2:8" ht="20.100000000000001" customHeight="1" x14ac:dyDescent="0.2">
      <c r="B47" s="6" t="s">
        <v>51</v>
      </c>
      <c r="C47" s="16">
        <f>SUM(C48:C56)</f>
        <v>4093365</v>
      </c>
      <c r="D47" s="16">
        <f>SUM(D48:D56)</f>
        <v>0</v>
      </c>
      <c r="E47" s="16">
        <f t="shared" si="4"/>
        <v>4093365</v>
      </c>
      <c r="F47" s="16">
        <f>SUM(F48:F56)</f>
        <v>3549391.79</v>
      </c>
      <c r="G47" s="16">
        <f>SUM(G48:G56)</f>
        <v>3549391.79</v>
      </c>
      <c r="H47" s="16">
        <f t="shared" si="5"/>
        <v>543973.21</v>
      </c>
    </row>
    <row r="48" spans="2:8" x14ac:dyDescent="0.2">
      <c r="B48" s="9" t="s">
        <v>52</v>
      </c>
      <c r="C48" s="12">
        <v>2690365</v>
      </c>
      <c r="D48" s="13">
        <v>0</v>
      </c>
      <c r="E48" s="18">
        <f t="shared" si="4"/>
        <v>2690365</v>
      </c>
      <c r="F48" s="13">
        <v>2562334.85</v>
      </c>
      <c r="G48" s="13">
        <f>+F48</f>
        <v>2562334.85</v>
      </c>
      <c r="H48" s="20">
        <f t="shared" si="5"/>
        <v>128030.14999999991</v>
      </c>
    </row>
    <row r="49" spans="2:8" x14ac:dyDescent="0.2">
      <c r="B49" s="9" t="s">
        <v>53</v>
      </c>
      <c r="C49" s="12">
        <v>49000</v>
      </c>
      <c r="D49" s="13">
        <v>0</v>
      </c>
      <c r="E49" s="18">
        <f t="shared" si="4"/>
        <v>49000</v>
      </c>
      <c r="F49" s="13">
        <v>49000</v>
      </c>
      <c r="G49" s="13">
        <f>+F49</f>
        <v>49000</v>
      </c>
      <c r="H49" s="20">
        <f t="shared" si="5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4"/>
        <v>0</v>
      </c>
      <c r="F50" s="13">
        <v>0</v>
      </c>
      <c r="G50" s="13">
        <v>0</v>
      </c>
      <c r="H50" s="20">
        <f t="shared" si="5"/>
        <v>0</v>
      </c>
    </row>
    <row r="51" spans="2:8" x14ac:dyDescent="0.2">
      <c r="B51" s="9" t="s">
        <v>55</v>
      </c>
      <c r="C51" s="12">
        <v>990000</v>
      </c>
      <c r="D51" s="13">
        <v>0</v>
      </c>
      <c r="E51" s="18">
        <f t="shared" si="4"/>
        <v>990000</v>
      </c>
      <c r="F51" s="13">
        <v>833800</v>
      </c>
      <c r="G51" s="13">
        <f>+F51</f>
        <v>833800</v>
      </c>
      <c r="H51" s="20">
        <f t="shared" si="5"/>
        <v>156200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4"/>
        <v>0</v>
      </c>
      <c r="F52" s="13">
        <v>0</v>
      </c>
      <c r="G52" s="13">
        <v>0</v>
      </c>
      <c r="H52" s="20">
        <f t="shared" si="5"/>
        <v>0</v>
      </c>
    </row>
    <row r="53" spans="2:8" x14ac:dyDescent="0.2">
      <c r="B53" s="9" t="s">
        <v>57</v>
      </c>
      <c r="C53" s="12">
        <v>364000</v>
      </c>
      <c r="D53" s="13">
        <v>0</v>
      </c>
      <c r="E53" s="18">
        <f t="shared" si="4"/>
        <v>364000</v>
      </c>
      <c r="F53" s="13">
        <v>104256.94</v>
      </c>
      <c r="G53" s="13">
        <f>+F53</f>
        <v>104256.94</v>
      </c>
      <c r="H53" s="20">
        <f t="shared" si="5"/>
        <v>259743.06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4"/>
        <v>0</v>
      </c>
      <c r="F54" s="13">
        <v>0</v>
      </c>
      <c r="G54" s="13">
        <v>0</v>
      </c>
      <c r="H54" s="20">
        <f t="shared" si="5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4"/>
        <v>0</v>
      </c>
      <c r="F55" s="13"/>
      <c r="G55" s="13"/>
      <c r="H55" s="20">
        <f t="shared" si="5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4"/>
        <v>0</v>
      </c>
      <c r="F56" s="13"/>
      <c r="G56" s="13"/>
      <c r="H56" s="20">
        <f t="shared" si="5"/>
        <v>0</v>
      </c>
    </row>
    <row r="57" spans="2:8" ht="20.100000000000001" customHeight="1" x14ac:dyDescent="0.2">
      <c r="B57" s="6" t="s">
        <v>61</v>
      </c>
      <c r="C57" s="16">
        <f>SUM(C58:C60)</f>
        <v>1056976</v>
      </c>
      <c r="D57" s="16">
        <f>SUM(D58:D60)</f>
        <v>0</v>
      </c>
      <c r="E57" s="16">
        <f t="shared" si="4"/>
        <v>1056976</v>
      </c>
      <c r="F57" s="16">
        <f>SUM(F58:F60)</f>
        <v>763139.77</v>
      </c>
      <c r="G57" s="16">
        <f>SUM(G58:G60)</f>
        <v>763139.77</v>
      </c>
      <c r="H57" s="16">
        <f t="shared" si="5"/>
        <v>293836.23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4"/>
        <v>0</v>
      </c>
      <c r="F58" s="12">
        <v>0</v>
      </c>
      <c r="G58" s="12">
        <v>0</v>
      </c>
      <c r="H58" s="20">
        <f t="shared" si="5"/>
        <v>0</v>
      </c>
    </row>
    <row r="59" spans="2:8" x14ac:dyDescent="0.2">
      <c r="B59" s="9" t="s">
        <v>63</v>
      </c>
      <c r="C59" s="12">
        <v>1056976</v>
      </c>
      <c r="D59" s="13">
        <v>0</v>
      </c>
      <c r="E59" s="18">
        <f t="shared" si="4"/>
        <v>1056976</v>
      </c>
      <c r="F59" s="13">
        <v>763139.77</v>
      </c>
      <c r="G59" s="13">
        <f>+F59</f>
        <v>763139.77</v>
      </c>
      <c r="H59" s="18">
        <f t="shared" si="5"/>
        <v>293836.23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4"/>
        <v>0</v>
      </c>
      <c r="F60" s="12">
        <v>0</v>
      </c>
      <c r="G60" s="12">
        <v>0</v>
      </c>
      <c r="H60" s="18">
        <f t="shared" si="5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4"/>
        <v>0</v>
      </c>
      <c r="F61" s="16">
        <f>SUM(F62:F68)</f>
        <v>0</v>
      </c>
      <c r="G61" s="16">
        <f>SUM(G62:G68)</f>
        <v>0</v>
      </c>
      <c r="H61" s="17">
        <f t="shared" si="5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4"/>
        <v>0</v>
      </c>
      <c r="F62" s="12">
        <v>0</v>
      </c>
      <c r="G62" s="12">
        <v>0</v>
      </c>
      <c r="H62" s="18">
        <f t="shared" si="5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4"/>
        <v>0</v>
      </c>
      <c r="F63" s="12">
        <v>0</v>
      </c>
      <c r="G63" s="12">
        <v>0</v>
      </c>
      <c r="H63" s="18">
        <f t="shared" si="5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4"/>
        <v>0</v>
      </c>
      <c r="F64" s="12">
        <v>0</v>
      </c>
      <c r="G64" s="12">
        <v>0</v>
      </c>
      <c r="H64" s="18">
        <f t="shared" si="5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4"/>
        <v>0</v>
      </c>
      <c r="F65" s="12">
        <v>0</v>
      </c>
      <c r="G65" s="12">
        <v>0</v>
      </c>
      <c r="H65" s="18">
        <f t="shared" si="5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4"/>
        <v>0</v>
      </c>
      <c r="F66" s="12">
        <v>0</v>
      </c>
      <c r="G66" s="12">
        <v>0</v>
      </c>
      <c r="H66" s="18">
        <f t="shared" si="5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4"/>
        <v>0</v>
      </c>
      <c r="F67" s="12">
        <v>0</v>
      </c>
      <c r="G67" s="12">
        <v>0</v>
      </c>
      <c r="H67" s="18">
        <f t="shared" si="5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4"/>
        <v>0</v>
      </c>
      <c r="F68" s="12">
        <v>0</v>
      </c>
      <c r="G68" s="12">
        <v>0</v>
      </c>
      <c r="H68" s="18">
        <f t="shared" si="5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4"/>
        <v>0</v>
      </c>
      <c r="F69" s="16">
        <f>SUM(F70:F72)</f>
        <v>0</v>
      </c>
      <c r="G69" s="17">
        <f>SUM(G70:G72)</f>
        <v>0</v>
      </c>
      <c r="H69" s="17">
        <f t="shared" si="5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4"/>
        <v>0</v>
      </c>
      <c r="F70" s="12">
        <v>0</v>
      </c>
      <c r="G70" s="13">
        <v>0</v>
      </c>
      <c r="H70" s="18">
        <f t="shared" si="5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4"/>
        <v>0</v>
      </c>
      <c r="F71" s="12">
        <v>0</v>
      </c>
      <c r="G71" s="13">
        <v>0</v>
      </c>
      <c r="H71" s="18">
        <f t="shared" si="5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4"/>
        <v>0</v>
      </c>
      <c r="F72" s="12">
        <v>0</v>
      </c>
      <c r="G72" s="13">
        <v>0</v>
      </c>
      <c r="H72" s="18">
        <f t="shared" si="5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4"/>
        <v>0</v>
      </c>
      <c r="F73" s="16">
        <f>SUM(F74:F80)</f>
        <v>0</v>
      </c>
      <c r="G73" s="17">
        <f>SUM(G74:G80)</f>
        <v>0</v>
      </c>
      <c r="H73" s="17">
        <f t="shared" ref="H73:H81" si="6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4"/>
        <v>0</v>
      </c>
      <c r="F74" s="12">
        <v>0</v>
      </c>
      <c r="G74" s="13">
        <v>0</v>
      </c>
      <c r="H74" s="18">
        <f t="shared" si="6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4"/>
        <v>0</v>
      </c>
      <c r="F75" s="12">
        <v>0</v>
      </c>
      <c r="G75" s="13">
        <v>0</v>
      </c>
      <c r="H75" s="18">
        <f t="shared" si="6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4"/>
        <v>0</v>
      </c>
      <c r="F76" s="12">
        <v>0</v>
      </c>
      <c r="G76" s="13">
        <v>0</v>
      </c>
      <c r="H76" s="18">
        <f t="shared" si="6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4"/>
        <v>0</v>
      </c>
      <c r="F77" s="12">
        <v>0</v>
      </c>
      <c r="G77" s="13">
        <v>0</v>
      </c>
      <c r="H77" s="18">
        <f t="shared" si="6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4"/>
        <v>0</v>
      </c>
      <c r="F78" s="12">
        <v>0</v>
      </c>
      <c r="G78" s="13">
        <v>0</v>
      </c>
      <c r="H78" s="18">
        <f t="shared" si="6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4"/>
        <v>0</v>
      </c>
      <c r="F79" s="12">
        <v>0</v>
      </c>
      <c r="G79" s="13">
        <v>0</v>
      </c>
      <c r="H79" s="18">
        <f t="shared" si="6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6"/>
        <v>0</v>
      </c>
    </row>
    <row r="81" spans="2:8" ht="12.75" thickBot="1" x14ac:dyDescent="0.25">
      <c r="B81" s="8" t="s">
        <v>85</v>
      </c>
      <c r="C81" s="22">
        <f>SUM(C73,C69,C61,C57,C47,C27,C37,C17,C9)</f>
        <v>65000000</v>
      </c>
      <c r="D81" s="22">
        <f>SUM(D73,D69,D61,D57,D47,D37,D27,D17,D9)</f>
        <v>0</v>
      </c>
      <c r="E81" s="22">
        <f>C81+D81</f>
        <v>65000000</v>
      </c>
      <c r="F81" s="22">
        <f>SUM(F73,F69,F61,F57,F47,F37,F17,F27,F9)</f>
        <v>54027829.809999995</v>
      </c>
      <c r="G81" s="22">
        <f>SUM(G73,G69,G61,G57,G47,G37,G27,G17,G9)</f>
        <v>54027829.809999995</v>
      </c>
      <c r="H81" s="22">
        <f t="shared" si="6"/>
        <v>10972170.190000005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H89" s="24"/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2022-10-28T17:37:38Z</cp:lastPrinted>
  <dcterms:created xsi:type="dcterms:W3CDTF">2019-12-04T16:22:52Z</dcterms:created>
  <dcterms:modified xsi:type="dcterms:W3CDTF">2023-01-31T23:44:11Z</dcterms:modified>
</cp:coreProperties>
</file>